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68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<sst xmlns="http://schemas.openxmlformats.org/spreadsheetml/2006/main" count="25" uniqueCount="18">
  <si>
    <t>Информация об уровне заработной платы отдельных категорий работников государственных и муниципальных учреждений Алтайского края за 1 полугодие 2015 года</t>
  </si>
  <si>
    <t xml:space="preserve"> ЗП-образование, Главное управление образования и молодежной политики Алтайского края, Ребрихинский район, Детские дошкольные учреждения, заместители руководителя, руководители структурных подразделений и их заместители, муниципальные</t>
  </si>
  <si>
    <t>№ п/п</t>
  </si>
  <si>
    <t>Наименование</t>
  </si>
  <si>
    <t>Средняя численность работников, человек</t>
  </si>
  <si>
    <t>Фонд начисленной заработной платы работников за отчетный период, тыс.руб</t>
  </si>
  <si>
    <t>Средняя заработная плата, руб.</t>
  </si>
  <si>
    <t>Соотношение , %</t>
  </si>
  <si>
    <t>всего</t>
  </si>
  <si>
    <t>списочного состава (без внешних совместителей)</t>
  </si>
  <si>
    <t>внешних совместителей</t>
  </si>
  <si>
    <t>дорожная карта</t>
  </si>
  <si>
    <t>факт</t>
  </si>
  <si>
    <t>отклонение</t>
  </si>
  <si>
    <t>в том числе по внутреннему совместительству</t>
  </si>
  <si>
    <t>Всего</t>
  </si>
  <si>
    <t>МКДОУ Ребрихинский детский сад "Ласточка"</t>
  </si>
  <si>
    <t>МКДОУ Ребрихинский детский сад "Улыбка"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</si>
</sst>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Continuous" vertical="top" wrapText="1"/>
    </xf>
    <xf numFmtId="0" fontId="36" fillId="0" borderId="10" xfId="0" applyFont="1" applyBorder="1" applyAlignment="1">
      <alignment horizontal="centerContinuous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 quotePrefix="1">
      <alignment vertical="top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30.7109375" style="1" customWidth="1"/>
    <col min="3" max="3" width="12.28125" style="1" customWidth="1"/>
    <col min="4" max="4" width="14.421875" style="1" customWidth="1"/>
    <col min="5" max="5" width="13.421875" style="1" customWidth="1"/>
    <col min="6" max="6" width="12.28125" style="1" customWidth="1"/>
    <col min="7" max="7" width="12.00390625" style="1" customWidth="1"/>
    <col min="8" max="8" width="16.57421875" style="1" customWidth="1"/>
    <col min="9" max="9" width="13.7109375" style="1" customWidth="1"/>
    <col min="10" max="10" width="11.57421875" style="1" customWidth="1"/>
    <col min="11" max="11" width="14.7109375" style="1" customWidth="1"/>
    <col min="12" max="12" width="13.00390625" style="1" customWidth="1"/>
    <col min="13" max="14" width="9.8515625" style="1" customWidth="1"/>
    <col min="15" max="15" width="11.28125" style="1" customWidth="1"/>
    <col min="16" max="16384" width="9.140625" style="1" customWidth="1"/>
  </cols>
  <sheetData>
    <row r="1" spans="1:15" ht="12.7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5.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>
      <c r="A3" s="10" t="s">
        <v>2</v>
      </c>
      <c r="B3" s="10" t="s">
        <v>3</v>
      </c>
      <c r="C3" s="4" t="s">
        <v>4</v>
      </c>
      <c r="D3" s="4"/>
      <c r="E3" s="4"/>
      <c r="F3" s="4" t="s">
        <v>5</v>
      </c>
      <c r="G3" s="4"/>
      <c r="H3" s="4"/>
      <c r="I3" s="4"/>
      <c r="J3" s="4" t="s">
        <v>6</v>
      </c>
      <c r="K3" s="4"/>
      <c r="L3" s="4"/>
      <c r="M3" s="4" t="s">
        <v>7</v>
      </c>
      <c r="N3" s="4"/>
      <c r="O3" s="4"/>
    </row>
    <row r="4" spans="1:15" ht="25.5">
      <c r="A4" s="10"/>
      <c r="B4" s="10"/>
      <c r="C4" s="10" t="s">
        <v>8</v>
      </c>
      <c r="D4" s="10" t="s">
        <v>9</v>
      </c>
      <c r="E4" s="10" t="s">
        <v>10</v>
      </c>
      <c r="F4" s="10" t="s">
        <v>8</v>
      </c>
      <c r="G4" s="4" t="s">
        <v>9</v>
      </c>
      <c r="H4" s="4"/>
      <c r="I4" s="10" t="s">
        <v>10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</row>
    <row r="5" spans="1:15" ht="38.25">
      <c r="A5" s="10"/>
      <c r="B5" s="10"/>
      <c r="C5" s="10"/>
      <c r="D5" s="10"/>
      <c r="E5" s="10"/>
      <c r="F5" s="10"/>
      <c r="G5" s="5" t="s">
        <v>8</v>
      </c>
      <c r="H5" s="5" t="s">
        <v>14</v>
      </c>
      <c r="I5" s="10"/>
      <c r="J5" s="10"/>
      <c r="K5" s="10"/>
      <c r="L5" s="10"/>
      <c r="M5" s="10"/>
      <c r="N5" s="10"/>
      <c r="O5" s="10"/>
    </row>
    <row r="6" spans="1:15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12.75">
      <c r="A7" s="7"/>
      <c r="B7" s="7" t="s">
        <v>15</v>
      </c>
      <c r="C7" s="7">
        <f>D7+E7</f>
        <v>2</v>
      </c>
      <c r="D7" s="7">
        <f>SUM(D8:D9)</f>
        <v>2</v>
      </c>
      <c r="E7" s="7">
        <f>SUM(E8:E9)</f>
        <v>0</v>
      </c>
      <c r="F7" s="7">
        <f>G7+I7</f>
        <v>123.30000000000001</v>
      </c>
      <c r="G7" s="7">
        <f>SUM(G8:G9)</f>
        <v>123.30000000000001</v>
      </c>
      <c r="H7" s="7">
        <f>SUM(H8:H9)</f>
        <v>0</v>
      </c>
      <c r="I7" s="7">
        <f>SUM(I8:I9)</f>
        <v>0</v>
      </c>
      <c r="J7" s="7">
        <f aca="true" t="shared" si="0" ref="J7:K9">IF(C7=0,0,ROUND(F7/C7/6*1000,1))</f>
        <v>10275</v>
      </c>
      <c r="K7" s="7">
        <f t="shared" si="0"/>
        <v>10275</v>
      </c>
      <c r="L7" s="7">
        <f>IF(E7=0,0,ROUND(I7/E7/6*1000,1))</f>
        <v>0</v>
      </c>
      <c r="M7" s="7">
        <v>62.1</v>
      </c>
      <c r="N7" s="7">
        <f>ROUND(K7/19584*100,1)</f>
        <v>52.5</v>
      </c>
      <c r="O7" s="7">
        <f>M7-N7</f>
        <v>9.600000000000001</v>
      </c>
    </row>
    <row r="8" spans="1:15" ht="25.5">
      <c r="A8" s="8">
        <v>1</v>
      </c>
      <c r="B8" s="9" t="s">
        <v>16</v>
      </c>
      <c r="C8" s="8">
        <f>D8+E8</f>
        <v>1</v>
      </c>
      <c r="D8" s="8">
        <v>1</v>
      </c>
      <c r="E8" s="8">
        <v>0</v>
      </c>
      <c r="F8" s="8">
        <f>G8+I8</f>
        <v>71.4</v>
      </c>
      <c r="G8" s="8">
        <v>71.4</v>
      </c>
      <c r="H8" s="8">
        <v>0</v>
      </c>
      <c r="I8" s="8">
        <v>0</v>
      </c>
      <c r="J8" s="8">
        <f t="shared" si="0"/>
        <v>11900</v>
      </c>
      <c r="K8" s="8">
        <f t="shared" si="0"/>
        <v>11900</v>
      </c>
      <c r="L8" s="8">
        <f>IF(E8=0,0,ROUND(I8/E8/6*1000,1))</f>
        <v>0</v>
      </c>
      <c r="M8" s="8">
        <v>62.1</v>
      </c>
      <c r="N8" s="8">
        <f>ROUND(K8/19584*100,1)</f>
        <v>60.8</v>
      </c>
      <c r="O8" s="8">
        <f>M8-N8</f>
        <v>1.3000000000000043</v>
      </c>
    </row>
    <row r="9" spans="1:15" ht="25.5">
      <c r="A9" s="8">
        <v>2</v>
      </c>
      <c r="B9" s="9" t="s">
        <v>17</v>
      </c>
      <c r="C9" s="8">
        <f>D9+E9</f>
        <v>1</v>
      </c>
      <c r="D9" s="8">
        <v>1</v>
      </c>
      <c r="E9" s="8">
        <v>0</v>
      </c>
      <c r="F9" s="8">
        <f>G9+I9</f>
        <v>51.9</v>
      </c>
      <c r="G9" s="8">
        <v>51.9</v>
      </c>
      <c r="H9" s="8">
        <v>0</v>
      </c>
      <c r="I9" s="8">
        <v>0</v>
      </c>
      <c r="J9" s="8">
        <f t="shared" si="0"/>
        <v>8650</v>
      </c>
      <c r="K9" s="8">
        <f t="shared" si="0"/>
        <v>8650</v>
      </c>
      <c r="L9" s="8">
        <f>IF(E9=0,0,ROUND(I9/E9/6*1000,1))</f>
        <v>0</v>
      </c>
      <c r="M9" s="8">
        <v>62.1</v>
      </c>
      <c r="N9" s="8">
        <f>ROUND(K9/19584*100,1)</f>
        <v>44.2</v>
      </c>
      <c r="O9" s="8">
        <f>M9-N9</f>
        <v>17.9</v>
      </c>
    </row>
  </sheetData>
  <sheetProtection/>
  <mergeCells count="13">
    <mergeCell ref="A3:A5"/>
    <mergeCell ref="B3:B5"/>
    <mergeCell ref="C4:C5"/>
    <mergeCell ref="D4:D5"/>
    <mergeCell ref="E4:E5"/>
    <mergeCell ref="F4:F5"/>
    <mergeCell ref="O4:O5"/>
    <mergeCell ref="I4:I5"/>
    <mergeCell ref="J4:J5"/>
    <mergeCell ref="K4:K5"/>
    <mergeCell ref="L4:L5"/>
    <mergeCell ref="M4:M5"/>
    <mergeCell ref="N4:N5"/>
  </mergeCells>
  <printOptions/>
  <pageMargins left="0.78740157480315" right="0.31496062992126" top="0.393700787401575" bottom="0.393700787401575" header="0.3" footer="0.31496062992126"/>
  <pageSetup fitToHeight="1" fitToWidth="1" horizontalDpi="600" verticalDpi="600" orientation="landscape" paperSize="9" scale="67" r:id="rId1"/>
  <headerFooter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2015-07-02T06:19:04Z</dcterms:created>
  <dcterms:modified xsi:type="dcterms:W3CDTF">2015-07-02T08:49:26Z</dcterms:modified>
  <cp:category/>
  <cp:version/>
  <cp:contentType/>
  <cp:contentStatus/>
</cp:coreProperties>
</file>