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68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<sst xmlns="http://schemas.openxmlformats.org/spreadsheetml/2006/main" count="39" uniqueCount="32">
  <si>
    <t>Информация об уровне заработной платы отдельных категорий работников государственных и муниципальных учреждений Алтайского края за 1 полугодие 2015 года</t>
  </si>
  <si>
    <t xml:space="preserve"> ЗП-образование, Главное управление образования и молодежной политики Алтайского края, Ребрихинский район, Детские дошкольные учреждения, прочий персонал, муниципальные</t>
  </si>
  <si>
    <t>№ п/п</t>
  </si>
  <si>
    <t>Наименование</t>
  </si>
  <si>
    <t>Средняя численность работников, человек</t>
  </si>
  <si>
    <t>Фонд начисленной заработной платы работников за отчетный период, тыс.руб</t>
  </si>
  <si>
    <t>Средняя заработная плата, руб.</t>
  </si>
  <si>
    <t>Соотношение , %</t>
  </si>
  <si>
    <t>всего</t>
  </si>
  <si>
    <t>списочного состава (без внешних совместителей)</t>
  </si>
  <si>
    <t>внешних совместителей</t>
  </si>
  <si>
    <t>дорожная карта</t>
  </si>
  <si>
    <t>факт</t>
  </si>
  <si>
    <t>отклонение</t>
  </si>
  <si>
    <t>в том числе по внутреннему совместительству</t>
  </si>
  <si>
    <t>Всего</t>
  </si>
  <si>
    <t>МКДОУ Беловский детский сад "Аленушка"</t>
  </si>
  <si>
    <t>МКДОУ Боровлянский детский сад "Светлячок"</t>
  </si>
  <si>
    <t>МКДОУ Воронихинский детский сад "Ладушки"</t>
  </si>
  <si>
    <t>МКДОУ Георгиевский детский сад "Малышок"</t>
  </si>
  <si>
    <t>МКДОУ Зиминский детский сад"Солнышко"</t>
  </si>
  <si>
    <t>МКДОУ Клочковский детский сад "Колосок"</t>
  </si>
  <si>
    <t>МКДОУ Молодёжненский детский сад "Чебурашка"</t>
  </si>
  <si>
    <t>МКДОУ Плоскосеминский детский сад "Малышок"</t>
  </si>
  <si>
    <t>МКДОУ Подстепновский детский сад "Гнездышко"</t>
  </si>
  <si>
    <t>МКДОУ Ребрихинский детский сад "Ласточка"</t>
  </si>
  <si>
    <t>МКДОУ Ребрихинский детский сад "Улыбка"</t>
  </si>
  <si>
    <t>МКДОУ Рожне-Логовской детский сад "Колокольчик"</t>
  </si>
  <si>
    <t>МКДОУ Станционно-Ребрихинский детский сад "Росинка"</t>
  </si>
  <si>
    <t>МКДОУ Усть-Мосихинский детский сад "Ручеёк"</t>
  </si>
  <si>
    <t>МКДОУ Шумилихинский детский сад "Березка"</t>
  </si>
  <si>
    <t>МКДОУ Яснополянский детский сад "Колокольчик"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</si>
</sst>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centerContinuous" vertical="top" wrapText="1"/>
    </xf>
    <xf numFmtId="0" fontId="37" fillId="0" borderId="0" xfId="0" applyFont="1" applyAlignment="1">
      <alignment horizontal="centerContinuous" vertical="top" wrapText="1"/>
    </xf>
    <xf numFmtId="0" fontId="36" fillId="0" borderId="10" xfId="0" applyFont="1" applyBorder="1" applyAlignment="1">
      <alignment horizontal="centerContinuous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 quotePrefix="1">
      <alignment vertical="top" wrapText="1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30.7109375" style="1" customWidth="1"/>
    <col min="3" max="3" width="12.28125" style="1" customWidth="1"/>
    <col min="4" max="4" width="14.421875" style="1" customWidth="1"/>
    <col min="5" max="5" width="13.421875" style="1" customWidth="1"/>
    <col min="6" max="6" width="12.28125" style="1" customWidth="1"/>
    <col min="7" max="7" width="12.00390625" style="1" customWidth="1"/>
    <col min="8" max="8" width="16.57421875" style="1" customWidth="1"/>
    <col min="9" max="9" width="13.7109375" style="1" customWidth="1"/>
    <col min="10" max="10" width="11.57421875" style="1" customWidth="1"/>
    <col min="11" max="11" width="14.7109375" style="1" customWidth="1"/>
    <col min="12" max="12" width="13.00390625" style="1" customWidth="1"/>
    <col min="13" max="14" width="9.8515625" style="1" customWidth="1"/>
    <col min="15" max="15" width="11.28125" style="1" customWidth="1"/>
    <col min="16" max="16384" width="9.140625" style="1" customWidth="1"/>
  </cols>
  <sheetData>
    <row r="1" spans="1:15" ht="12.7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5.5">
      <c r="A3" s="10" t="s">
        <v>2</v>
      </c>
      <c r="B3" s="10" t="s">
        <v>3</v>
      </c>
      <c r="C3" s="4" t="s">
        <v>4</v>
      </c>
      <c r="D3" s="4"/>
      <c r="E3" s="4"/>
      <c r="F3" s="4" t="s">
        <v>5</v>
      </c>
      <c r="G3" s="4"/>
      <c r="H3" s="4"/>
      <c r="I3" s="4"/>
      <c r="J3" s="4" t="s">
        <v>6</v>
      </c>
      <c r="K3" s="4"/>
      <c r="L3" s="4"/>
      <c r="M3" s="4" t="s">
        <v>7</v>
      </c>
      <c r="N3" s="4"/>
      <c r="O3" s="4"/>
    </row>
    <row r="4" spans="1:15" ht="25.5">
      <c r="A4" s="10"/>
      <c r="B4" s="10"/>
      <c r="C4" s="10" t="s">
        <v>8</v>
      </c>
      <c r="D4" s="10" t="s">
        <v>9</v>
      </c>
      <c r="E4" s="10" t="s">
        <v>10</v>
      </c>
      <c r="F4" s="10" t="s">
        <v>8</v>
      </c>
      <c r="G4" s="4" t="s">
        <v>9</v>
      </c>
      <c r="H4" s="4"/>
      <c r="I4" s="10" t="s">
        <v>10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</row>
    <row r="5" spans="1:15" ht="38.25">
      <c r="A5" s="10"/>
      <c r="B5" s="10"/>
      <c r="C5" s="10"/>
      <c r="D5" s="10"/>
      <c r="E5" s="10"/>
      <c r="F5" s="10"/>
      <c r="G5" s="5" t="s">
        <v>8</v>
      </c>
      <c r="H5" s="5" t="s">
        <v>14</v>
      </c>
      <c r="I5" s="10"/>
      <c r="J5" s="10"/>
      <c r="K5" s="10"/>
      <c r="L5" s="10"/>
      <c r="M5" s="10"/>
      <c r="N5" s="10"/>
      <c r="O5" s="10"/>
    </row>
    <row r="6" spans="1:15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</row>
    <row r="7" spans="1:15" ht="12.75">
      <c r="A7" s="7"/>
      <c r="B7" s="7" t="s">
        <v>15</v>
      </c>
      <c r="C7" s="7">
        <f aca="true" t="shared" si="0" ref="C7:C23">D7+E7</f>
        <v>180.70000000000002</v>
      </c>
      <c r="D7" s="7">
        <f>SUM(D8:D23)</f>
        <v>180.70000000000002</v>
      </c>
      <c r="E7" s="7">
        <f>SUM(E8:E23)</f>
        <v>0</v>
      </c>
      <c r="F7" s="7">
        <f aca="true" t="shared" si="1" ref="F7:F23">G7+I7</f>
        <v>6770.000000000001</v>
      </c>
      <c r="G7" s="7">
        <f>SUM(G8:G23)</f>
        <v>6770.000000000001</v>
      </c>
      <c r="H7" s="7">
        <f>SUM(H8:H23)</f>
        <v>0</v>
      </c>
      <c r="I7" s="7">
        <f>SUM(I8:I23)</f>
        <v>0</v>
      </c>
      <c r="J7" s="7">
        <f aca="true" t="shared" si="2" ref="J7:J23">IF(C7=0,0,ROUND(F7/C7/6*1000,1))</f>
        <v>6244.2</v>
      </c>
      <c r="K7" s="7">
        <f aca="true" t="shared" si="3" ref="K7:K23">IF(D7=0,0,ROUND(G7/D7/6*1000,1))</f>
        <v>6244.2</v>
      </c>
      <c r="L7" s="7">
        <f aca="true" t="shared" si="4" ref="L7:L23">IF(E7=0,0,ROUND(I7/E7/6*1000,1))</f>
        <v>0</v>
      </c>
      <c r="M7" s="7">
        <v>62.1</v>
      </c>
      <c r="N7" s="7">
        <f aca="true" t="shared" si="5" ref="N7:N23">ROUND(K7/19584*100,1)</f>
        <v>31.9</v>
      </c>
      <c r="O7" s="7">
        <f aca="true" t="shared" si="6" ref="O7:O23">M7-N7</f>
        <v>30.200000000000003</v>
      </c>
    </row>
    <row r="8" spans="1:15" ht="25.5">
      <c r="A8" s="8">
        <v>1</v>
      </c>
      <c r="B8" s="9" t="s">
        <v>16</v>
      </c>
      <c r="C8" s="8">
        <f t="shared" si="0"/>
        <v>6</v>
      </c>
      <c r="D8" s="8">
        <v>6</v>
      </c>
      <c r="E8" s="8">
        <v>0</v>
      </c>
      <c r="F8" s="8">
        <f t="shared" si="1"/>
        <v>228.2</v>
      </c>
      <c r="G8" s="8">
        <v>228.2</v>
      </c>
      <c r="H8" s="8">
        <v>0</v>
      </c>
      <c r="I8" s="8">
        <v>0</v>
      </c>
      <c r="J8" s="8">
        <f t="shared" si="2"/>
        <v>6338.9</v>
      </c>
      <c r="K8" s="8">
        <f t="shared" si="3"/>
        <v>6338.9</v>
      </c>
      <c r="L8" s="8">
        <f t="shared" si="4"/>
        <v>0</v>
      </c>
      <c r="M8" s="8">
        <v>62.1</v>
      </c>
      <c r="N8" s="8">
        <f t="shared" si="5"/>
        <v>32.4</v>
      </c>
      <c r="O8" s="8">
        <f t="shared" si="6"/>
        <v>29.700000000000003</v>
      </c>
    </row>
    <row r="9" spans="1:15" ht="25.5">
      <c r="A9" s="8">
        <v>2</v>
      </c>
      <c r="B9" s="9" t="s">
        <v>17</v>
      </c>
      <c r="C9" s="8">
        <f t="shared" si="0"/>
        <v>6</v>
      </c>
      <c r="D9" s="8">
        <v>6</v>
      </c>
      <c r="E9" s="8">
        <v>0</v>
      </c>
      <c r="F9" s="8">
        <f t="shared" si="1"/>
        <v>237.8</v>
      </c>
      <c r="G9" s="8">
        <v>237.8</v>
      </c>
      <c r="H9" s="8">
        <v>0</v>
      </c>
      <c r="I9" s="8">
        <v>0</v>
      </c>
      <c r="J9" s="8">
        <f t="shared" si="2"/>
        <v>6605.6</v>
      </c>
      <c r="K9" s="8">
        <f t="shared" si="3"/>
        <v>6605.6</v>
      </c>
      <c r="L9" s="8">
        <f t="shared" si="4"/>
        <v>0</v>
      </c>
      <c r="M9" s="8">
        <v>62.1</v>
      </c>
      <c r="N9" s="8">
        <f t="shared" si="5"/>
        <v>33.7</v>
      </c>
      <c r="O9" s="8">
        <f t="shared" si="6"/>
        <v>28.4</v>
      </c>
    </row>
    <row r="10" spans="1:15" ht="25.5">
      <c r="A10" s="8">
        <v>3</v>
      </c>
      <c r="B10" s="9" t="s">
        <v>18</v>
      </c>
      <c r="C10" s="8">
        <f t="shared" si="0"/>
        <v>9.5</v>
      </c>
      <c r="D10" s="8">
        <v>9.5</v>
      </c>
      <c r="E10" s="8">
        <v>0</v>
      </c>
      <c r="F10" s="8">
        <f t="shared" si="1"/>
        <v>342.1</v>
      </c>
      <c r="G10" s="8">
        <v>342.1</v>
      </c>
      <c r="H10" s="8">
        <v>0</v>
      </c>
      <c r="I10" s="8">
        <v>0</v>
      </c>
      <c r="J10" s="8">
        <f t="shared" si="2"/>
        <v>6001.8</v>
      </c>
      <c r="K10" s="8">
        <f t="shared" si="3"/>
        <v>6001.8</v>
      </c>
      <c r="L10" s="8">
        <f t="shared" si="4"/>
        <v>0</v>
      </c>
      <c r="M10" s="8">
        <v>62.1</v>
      </c>
      <c r="N10" s="8">
        <f t="shared" si="5"/>
        <v>30.6</v>
      </c>
      <c r="O10" s="8">
        <f t="shared" si="6"/>
        <v>31.5</v>
      </c>
    </row>
    <row r="11" spans="1:15" ht="25.5">
      <c r="A11" s="8">
        <v>4</v>
      </c>
      <c r="B11" s="9" t="s">
        <v>19</v>
      </c>
      <c r="C11" s="8">
        <f t="shared" si="0"/>
        <v>8</v>
      </c>
      <c r="D11" s="8">
        <v>8</v>
      </c>
      <c r="E11" s="8">
        <v>0</v>
      </c>
      <c r="F11" s="8">
        <f t="shared" si="1"/>
        <v>294.8</v>
      </c>
      <c r="G11" s="8">
        <v>294.8</v>
      </c>
      <c r="H11" s="8">
        <v>0</v>
      </c>
      <c r="I11" s="8">
        <v>0</v>
      </c>
      <c r="J11" s="8">
        <f t="shared" si="2"/>
        <v>6141.7</v>
      </c>
      <c r="K11" s="8">
        <f t="shared" si="3"/>
        <v>6141.7</v>
      </c>
      <c r="L11" s="8">
        <f t="shared" si="4"/>
        <v>0</v>
      </c>
      <c r="M11" s="8">
        <v>62.1</v>
      </c>
      <c r="N11" s="8">
        <f t="shared" si="5"/>
        <v>31.4</v>
      </c>
      <c r="O11" s="8">
        <f t="shared" si="6"/>
        <v>30.700000000000003</v>
      </c>
    </row>
    <row r="12" spans="1:15" ht="25.5">
      <c r="A12" s="8">
        <v>5</v>
      </c>
      <c r="B12" s="9" t="s">
        <v>20</v>
      </c>
      <c r="C12" s="8">
        <f t="shared" si="0"/>
        <v>8</v>
      </c>
      <c r="D12" s="8">
        <v>8</v>
      </c>
      <c r="E12" s="8">
        <v>0</v>
      </c>
      <c r="F12" s="8">
        <f t="shared" si="1"/>
        <v>313.4</v>
      </c>
      <c r="G12" s="8">
        <v>313.4</v>
      </c>
      <c r="H12" s="8">
        <v>0</v>
      </c>
      <c r="I12" s="8">
        <v>0</v>
      </c>
      <c r="J12" s="8">
        <f t="shared" si="2"/>
        <v>6529.2</v>
      </c>
      <c r="K12" s="8">
        <f t="shared" si="3"/>
        <v>6529.2</v>
      </c>
      <c r="L12" s="8">
        <f t="shared" si="4"/>
        <v>0</v>
      </c>
      <c r="M12" s="8">
        <v>62.1</v>
      </c>
      <c r="N12" s="8">
        <f t="shared" si="5"/>
        <v>33.3</v>
      </c>
      <c r="O12" s="8">
        <f t="shared" si="6"/>
        <v>28.800000000000004</v>
      </c>
    </row>
    <row r="13" spans="1:15" ht="25.5">
      <c r="A13" s="8">
        <v>6</v>
      </c>
      <c r="B13" s="9" t="s">
        <v>21</v>
      </c>
      <c r="C13" s="8">
        <f t="shared" si="0"/>
        <v>4</v>
      </c>
      <c r="D13" s="8">
        <v>4</v>
      </c>
      <c r="E13" s="8">
        <v>0</v>
      </c>
      <c r="F13" s="8">
        <f t="shared" si="1"/>
        <v>155</v>
      </c>
      <c r="G13" s="8">
        <v>155</v>
      </c>
      <c r="H13" s="8">
        <v>0</v>
      </c>
      <c r="I13" s="8">
        <v>0</v>
      </c>
      <c r="J13" s="8">
        <f t="shared" si="2"/>
        <v>6458.3</v>
      </c>
      <c r="K13" s="8">
        <f t="shared" si="3"/>
        <v>6458.3</v>
      </c>
      <c r="L13" s="8">
        <f t="shared" si="4"/>
        <v>0</v>
      </c>
      <c r="M13" s="8">
        <v>62.1</v>
      </c>
      <c r="N13" s="8">
        <f t="shared" si="5"/>
        <v>33</v>
      </c>
      <c r="O13" s="8">
        <f t="shared" si="6"/>
        <v>29.1</v>
      </c>
    </row>
    <row r="14" spans="1:15" ht="25.5">
      <c r="A14" s="8">
        <v>7</v>
      </c>
      <c r="B14" s="9" t="s">
        <v>22</v>
      </c>
      <c r="C14" s="8">
        <f t="shared" si="0"/>
        <v>8</v>
      </c>
      <c r="D14" s="8">
        <v>8</v>
      </c>
      <c r="E14" s="8">
        <v>0</v>
      </c>
      <c r="F14" s="8">
        <f t="shared" si="1"/>
        <v>294.5</v>
      </c>
      <c r="G14" s="8">
        <v>294.5</v>
      </c>
      <c r="H14" s="8">
        <v>0</v>
      </c>
      <c r="I14" s="8">
        <v>0</v>
      </c>
      <c r="J14" s="8">
        <f t="shared" si="2"/>
        <v>6135.4</v>
      </c>
      <c r="K14" s="8">
        <f t="shared" si="3"/>
        <v>6135.4</v>
      </c>
      <c r="L14" s="8">
        <f t="shared" si="4"/>
        <v>0</v>
      </c>
      <c r="M14" s="8">
        <v>62.1</v>
      </c>
      <c r="N14" s="8">
        <f t="shared" si="5"/>
        <v>31.3</v>
      </c>
      <c r="O14" s="8">
        <f t="shared" si="6"/>
        <v>30.8</v>
      </c>
    </row>
    <row r="15" spans="1:15" ht="25.5">
      <c r="A15" s="8">
        <v>8</v>
      </c>
      <c r="B15" s="9" t="s">
        <v>23</v>
      </c>
      <c r="C15" s="8">
        <f t="shared" si="0"/>
        <v>7.9</v>
      </c>
      <c r="D15" s="8">
        <v>7.9</v>
      </c>
      <c r="E15" s="8">
        <v>0</v>
      </c>
      <c r="F15" s="8">
        <f t="shared" si="1"/>
        <v>288.5</v>
      </c>
      <c r="G15" s="8">
        <v>288.5</v>
      </c>
      <c r="H15" s="8">
        <v>0</v>
      </c>
      <c r="I15" s="8">
        <v>0</v>
      </c>
      <c r="J15" s="8">
        <f t="shared" si="2"/>
        <v>6086.5</v>
      </c>
      <c r="K15" s="8">
        <f t="shared" si="3"/>
        <v>6086.5</v>
      </c>
      <c r="L15" s="8">
        <f t="shared" si="4"/>
        <v>0</v>
      </c>
      <c r="M15" s="8">
        <v>62.1</v>
      </c>
      <c r="N15" s="8">
        <f t="shared" si="5"/>
        <v>31.1</v>
      </c>
      <c r="O15" s="8">
        <f t="shared" si="6"/>
        <v>31</v>
      </c>
    </row>
    <row r="16" spans="1:15" ht="25.5">
      <c r="A16" s="8">
        <v>9</v>
      </c>
      <c r="B16" s="9" t="s">
        <v>24</v>
      </c>
      <c r="C16" s="8">
        <f t="shared" si="0"/>
        <v>4</v>
      </c>
      <c r="D16" s="8">
        <v>4</v>
      </c>
      <c r="E16" s="8">
        <v>0</v>
      </c>
      <c r="F16" s="8">
        <f t="shared" si="1"/>
        <v>159.3</v>
      </c>
      <c r="G16" s="8">
        <v>159.3</v>
      </c>
      <c r="H16" s="8">
        <v>0</v>
      </c>
      <c r="I16" s="8">
        <v>0</v>
      </c>
      <c r="J16" s="8">
        <f t="shared" si="2"/>
        <v>6637.5</v>
      </c>
      <c r="K16" s="8">
        <f t="shared" si="3"/>
        <v>6637.5</v>
      </c>
      <c r="L16" s="8">
        <f t="shared" si="4"/>
        <v>0</v>
      </c>
      <c r="M16" s="8">
        <v>62.1</v>
      </c>
      <c r="N16" s="8">
        <f t="shared" si="5"/>
        <v>33.9</v>
      </c>
      <c r="O16" s="8">
        <f t="shared" si="6"/>
        <v>28.200000000000003</v>
      </c>
    </row>
    <row r="17" spans="1:15" ht="25.5">
      <c r="A17" s="8">
        <v>10</v>
      </c>
      <c r="B17" s="9" t="s">
        <v>25</v>
      </c>
      <c r="C17" s="8">
        <f t="shared" si="0"/>
        <v>36.2</v>
      </c>
      <c r="D17" s="8">
        <v>36.2</v>
      </c>
      <c r="E17" s="8">
        <v>0</v>
      </c>
      <c r="F17" s="8">
        <f t="shared" si="1"/>
        <v>1306.3</v>
      </c>
      <c r="G17" s="8">
        <v>1306.3</v>
      </c>
      <c r="H17" s="8">
        <v>0</v>
      </c>
      <c r="I17" s="8">
        <v>0</v>
      </c>
      <c r="J17" s="8">
        <f t="shared" si="2"/>
        <v>6014.3</v>
      </c>
      <c r="K17" s="8">
        <f t="shared" si="3"/>
        <v>6014.3</v>
      </c>
      <c r="L17" s="8">
        <f t="shared" si="4"/>
        <v>0</v>
      </c>
      <c r="M17" s="8">
        <v>62.1</v>
      </c>
      <c r="N17" s="8">
        <f t="shared" si="5"/>
        <v>30.7</v>
      </c>
      <c r="O17" s="8">
        <f t="shared" si="6"/>
        <v>31.400000000000002</v>
      </c>
    </row>
    <row r="18" spans="1:15" ht="25.5">
      <c r="A18" s="8">
        <v>11</v>
      </c>
      <c r="B18" s="9" t="s">
        <v>26</v>
      </c>
      <c r="C18" s="8">
        <f t="shared" si="0"/>
        <v>28.9</v>
      </c>
      <c r="D18" s="8">
        <v>28.9</v>
      </c>
      <c r="E18" s="8">
        <v>0</v>
      </c>
      <c r="F18" s="8">
        <f t="shared" si="1"/>
        <v>1106.7</v>
      </c>
      <c r="G18" s="8">
        <v>1106.7</v>
      </c>
      <c r="H18" s="8">
        <v>0</v>
      </c>
      <c r="I18" s="8">
        <v>0</v>
      </c>
      <c r="J18" s="8">
        <f t="shared" si="2"/>
        <v>6382.4</v>
      </c>
      <c r="K18" s="8">
        <f t="shared" si="3"/>
        <v>6382.4</v>
      </c>
      <c r="L18" s="8">
        <f t="shared" si="4"/>
        <v>0</v>
      </c>
      <c r="M18" s="8">
        <v>62.1</v>
      </c>
      <c r="N18" s="8">
        <f t="shared" si="5"/>
        <v>32.6</v>
      </c>
      <c r="O18" s="8">
        <f t="shared" si="6"/>
        <v>29.5</v>
      </c>
    </row>
    <row r="19" spans="1:15" ht="25.5">
      <c r="A19" s="8">
        <v>12</v>
      </c>
      <c r="B19" s="9" t="s">
        <v>27</v>
      </c>
      <c r="C19" s="8">
        <f t="shared" si="0"/>
        <v>9.3</v>
      </c>
      <c r="D19" s="8">
        <v>9.3</v>
      </c>
      <c r="E19" s="8">
        <v>0</v>
      </c>
      <c r="F19" s="8">
        <f t="shared" si="1"/>
        <v>354.6</v>
      </c>
      <c r="G19" s="8">
        <v>354.6</v>
      </c>
      <c r="H19" s="8">
        <v>0</v>
      </c>
      <c r="I19" s="8">
        <v>0</v>
      </c>
      <c r="J19" s="8">
        <f t="shared" si="2"/>
        <v>6354.8</v>
      </c>
      <c r="K19" s="8">
        <f t="shared" si="3"/>
        <v>6354.8</v>
      </c>
      <c r="L19" s="8">
        <f t="shared" si="4"/>
        <v>0</v>
      </c>
      <c r="M19" s="8">
        <v>62.1</v>
      </c>
      <c r="N19" s="8">
        <f t="shared" si="5"/>
        <v>32.4</v>
      </c>
      <c r="O19" s="8">
        <f t="shared" si="6"/>
        <v>29.700000000000003</v>
      </c>
    </row>
    <row r="20" spans="1:15" ht="25.5">
      <c r="A20" s="8">
        <v>13</v>
      </c>
      <c r="B20" s="9" t="s">
        <v>28</v>
      </c>
      <c r="C20" s="8">
        <f t="shared" si="0"/>
        <v>24</v>
      </c>
      <c r="D20" s="8">
        <v>24</v>
      </c>
      <c r="E20" s="8">
        <v>0</v>
      </c>
      <c r="F20" s="8">
        <f t="shared" si="1"/>
        <v>889.5</v>
      </c>
      <c r="G20" s="8">
        <v>889.5</v>
      </c>
      <c r="H20" s="8">
        <v>0</v>
      </c>
      <c r="I20" s="8">
        <v>0</v>
      </c>
      <c r="J20" s="8">
        <f t="shared" si="2"/>
        <v>6177.1</v>
      </c>
      <c r="K20" s="8">
        <f t="shared" si="3"/>
        <v>6177.1</v>
      </c>
      <c r="L20" s="8">
        <f t="shared" si="4"/>
        <v>0</v>
      </c>
      <c r="M20" s="8">
        <v>62.1</v>
      </c>
      <c r="N20" s="8">
        <f t="shared" si="5"/>
        <v>31.5</v>
      </c>
      <c r="O20" s="8">
        <f t="shared" si="6"/>
        <v>30.6</v>
      </c>
    </row>
    <row r="21" spans="1:15" ht="25.5">
      <c r="A21" s="8">
        <v>14</v>
      </c>
      <c r="B21" s="9" t="s">
        <v>29</v>
      </c>
      <c r="C21" s="8">
        <f t="shared" si="0"/>
        <v>6</v>
      </c>
      <c r="D21" s="8">
        <v>6</v>
      </c>
      <c r="E21" s="8">
        <v>0</v>
      </c>
      <c r="F21" s="8">
        <f t="shared" si="1"/>
        <v>239.3</v>
      </c>
      <c r="G21" s="8">
        <v>239.3</v>
      </c>
      <c r="H21" s="8">
        <v>0</v>
      </c>
      <c r="I21" s="8">
        <v>0</v>
      </c>
      <c r="J21" s="8">
        <f t="shared" si="2"/>
        <v>6647.2</v>
      </c>
      <c r="K21" s="8">
        <f t="shared" si="3"/>
        <v>6647.2</v>
      </c>
      <c r="L21" s="8">
        <f t="shared" si="4"/>
        <v>0</v>
      </c>
      <c r="M21" s="8">
        <v>62.1</v>
      </c>
      <c r="N21" s="8">
        <f t="shared" si="5"/>
        <v>33.9</v>
      </c>
      <c r="O21" s="8">
        <f t="shared" si="6"/>
        <v>28.200000000000003</v>
      </c>
    </row>
    <row r="22" spans="1:15" ht="25.5">
      <c r="A22" s="8">
        <v>15</v>
      </c>
      <c r="B22" s="9" t="s">
        <v>30</v>
      </c>
      <c r="C22" s="8">
        <f t="shared" si="0"/>
        <v>7.9</v>
      </c>
      <c r="D22" s="8">
        <v>7.9</v>
      </c>
      <c r="E22" s="8">
        <v>0</v>
      </c>
      <c r="F22" s="8">
        <f t="shared" si="1"/>
        <v>296.4</v>
      </c>
      <c r="G22" s="8">
        <v>296.4</v>
      </c>
      <c r="H22" s="8">
        <v>0</v>
      </c>
      <c r="I22" s="8">
        <v>0</v>
      </c>
      <c r="J22" s="8">
        <f t="shared" si="2"/>
        <v>6253.2</v>
      </c>
      <c r="K22" s="8">
        <f t="shared" si="3"/>
        <v>6253.2</v>
      </c>
      <c r="L22" s="8">
        <f t="shared" si="4"/>
        <v>0</v>
      </c>
      <c r="M22" s="8">
        <v>62.1</v>
      </c>
      <c r="N22" s="8">
        <f t="shared" si="5"/>
        <v>31.9</v>
      </c>
      <c r="O22" s="8">
        <f t="shared" si="6"/>
        <v>30.200000000000003</v>
      </c>
    </row>
    <row r="23" spans="1:15" ht="25.5">
      <c r="A23" s="8">
        <v>16</v>
      </c>
      <c r="B23" s="9" t="s">
        <v>31</v>
      </c>
      <c r="C23" s="8">
        <f t="shared" si="0"/>
        <v>7</v>
      </c>
      <c r="D23" s="8">
        <v>7</v>
      </c>
      <c r="E23" s="8">
        <v>0</v>
      </c>
      <c r="F23" s="8">
        <f t="shared" si="1"/>
        <v>263.6</v>
      </c>
      <c r="G23" s="8">
        <v>263.6</v>
      </c>
      <c r="H23" s="8">
        <v>0</v>
      </c>
      <c r="I23" s="8">
        <v>0</v>
      </c>
      <c r="J23" s="8">
        <f t="shared" si="2"/>
        <v>6276.2</v>
      </c>
      <c r="K23" s="8">
        <f t="shared" si="3"/>
        <v>6276.2</v>
      </c>
      <c r="L23" s="8">
        <f t="shared" si="4"/>
        <v>0</v>
      </c>
      <c r="M23" s="8">
        <v>62.1</v>
      </c>
      <c r="N23" s="8">
        <f t="shared" si="5"/>
        <v>32</v>
      </c>
      <c r="O23" s="8">
        <f t="shared" si="6"/>
        <v>30.1</v>
      </c>
    </row>
  </sheetData>
  <sheetProtection/>
  <mergeCells count="13">
    <mergeCell ref="A3:A5"/>
    <mergeCell ref="B3:B5"/>
    <mergeCell ref="C4:C5"/>
    <mergeCell ref="D4:D5"/>
    <mergeCell ref="E4:E5"/>
    <mergeCell ref="F4:F5"/>
    <mergeCell ref="O4:O5"/>
    <mergeCell ref="I4:I5"/>
    <mergeCell ref="J4:J5"/>
    <mergeCell ref="K4:K5"/>
    <mergeCell ref="L4:L5"/>
    <mergeCell ref="M4:M5"/>
    <mergeCell ref="N4:N5"/>
  </mergeCells>
  <printOptions/>
  <pageMargins left="0.78740157480315" right="0.31496062992126" top="0.393700787401575" bottom="0.393700787401575" header="0.3" footer="0.31496062992126"/>
  <pageSetup fitToHeight="1" fitToWidth="1" horizontalDpi="600" verticalDpi="600" orientation="landscape" paperSize="9" scale="67" r:id="rId1"/>
  <headerFooter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2015-07-02T06:19:46Z</dcterms:created>
  <dcterms:modified xsi:type="dcterms:W3CDTF">2015-07-02T08:49:12Z</dcterms:modified>
  <cp:category/>
  <cp:version/>
  <cp:contentType/>
  <cp:contentStatus/>
</cp:coreProperties>
</file>