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2016 год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<sst xmlns="http://schemas.openxmlformats.org/spreadsheetml/2006/main" count="31" uniqueCount="30">
  <si>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№ п/п</t>
  </si>
  <si>
    <t>МБОУ "Ребрихинская СОШ"</t>
  </si>
  <si>
    <t>МКОУ "Беловская СОШ"</t>
  </si>
  <si>
    <t>МКОУ "Боровлянская ООШ"</t>
  </si>
  <si>
    <t>МКОУ "Георгиевская СОШ"</t>
  </si>
  <si>
    <t>МКОУ "Зиминская СОШ"</t>
  </si>
  <si>
    <t>МКОУ "Зеленорощинская СОШ"</t>
  </si>
  <si>
    <t>МКОУ "Шумилихинская СОШ"</t>
  </si>
  <si>
    <t>МКОУ "Подстепновская СОШ"</t>
  </si>
  <si>
    <t>МКОУ "Воронихинская СОШ"</t>
  </si>
  <si>
    <t>МКОУ "Пановская СОШ"</t>
  </si>
  <si>
    <t>МКОУ "Усть-Мосихинская СОШ"</t>
  </si>
  <si>
    <t>МКОУ "Станционно-Ребрихинская СОШ"</t>
  </si>
  <si>
    <t>МКОУ "Октябрьская СОШ"</t>
  </si>
  <si>
    <t>МКОУ "Клочковская СОШ"</t>
  </si>
  <si>
    <t>∑</t>
  </si>
  <si>
    <t>Наименование ОУ</t>
  </si>
  <si>
    <t>Стимулирование инновационной деятельности ОУ</t>
  </si>
  <si>
    <t>Банк лучших практик, руб.</t>
  </si>
  <si>
    <t>гр.9*300*12, руб.</t>
  </si>
  <si>
    <t>гр.10*100*12, руб.</t>
  </si>
  <si>
    <t>Выплата руководителям районных МО</t>
  </si>
  <si>
    <t xml:space="preserve">кол-во, чел. </t>
  </si>
  <si>
    <t>гр. 11+ гр. 12</t>
  </si>
  <si>
    <t>Итого денежных средств на 2016 год, руб.</t>
  </si>
  <si>
    <t>Среднее значение рейтенга</t>
  </si>
  <si>
    <t>значение гр. 3 &gt; 7</t>
  </si>
  <si>
    <t xml:space="preserve">гр. 3 * 9626,73 руб. </t>
  </si>
  <si>
    <t xml:space="preserve">баллы </t>
  </si>
  <si>
    <t>Сумма на 2016 год,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</si>
</sst>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horizontal="right" wrapText="1"/>
    </xf>
    <xf numFmtId="9" fontId="37" fillId="0" borderId="10" xfId="0" applyNumberFormat="1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7">
      <selection activeCell="J23" sqref="J23"/>
    </sheetView>
  </sheetViews>
  <sheetFormatPr defaultColWidth="15.57421875" defaultRowHeight="15"/>
  <cols>
    <col min="1" max="1" width="5.421875" style="1" customWidth="1"/>
    <col min="2" max="2" width="42.421875" style="1" customWidth="1"/>
    <col min="3" max="3" width="7.00390625" style="1" bestFit="1" customWidth="1"/>
    <col min="4" max="4" width="8.7109375" style="1" customWidth="1"/>
    <col min="5" max="5" width="15.140625" style="1" customWidth="1"/>
    <col min="6" max="6" width="10.28125" style="1" customWidth="1"/>
    <col min="7" max="7" width="5.7109375" style="1" customWidth="1"/>
    <col min="8" max="8" width="5.421875" style="1" customWidth="1"/>
    <col min="9" max="9" width="13.8515625" style="1" customWidth="1"/>
    <col min="10" max="10" width="14.140625" style="1" customWidth="1"/>
    <col min="11" max="11" width="7.8515625" style="1" customWidth="1"/>
    <col min="12" max="12" width="14.57421875" style="1" customWidth="1"/>
    <col min="13" max="16384" width="15.57421875" style="1" customWidth="1"/>
  </cols>
  <sheetData>
    <row r="1" spans="1:12" ht="54.75" customHeight="1">
      <c r="A1" s="9" t="s">
        <v>0</v>
      </c>
      <c r="B1" s="9" t="s">
        <v>16</v>
      </c>
      <c r="C1" s="9" t="s">
        <v>17</v>
      </c>
      <c r="D1" s="9"/>
      <c r="E1" s="9"/>
      <c r="F1" s="9" t="s">
        <v>18</v>
      </c>
      <c r="G1" s="9" t="s">
        <v>21</v>
      </c>
      <c r="H1" s="9"/>
      <c r="I1" s="9"/>
      <c r="J1" s="9"/>
      <c r="K1" s="9"/>
      <c r="L1" s="9" t="s">
        <v>24</v>
      </c>
    </row>
    <row r="2" spans="1:12" ht="48.75" customHeight="1">
      <c r="A2" s="9"/>
      <c r="B2" s="9"/>
      <c r="C2" s="9" t="s">
        <v>25</v>
      </c>
      <c r="D2" s="9"/>
      <c r="E2" s="7" t="s">
        <v>29</v>
      </c>
      <c r="F2" s="9"/>
      <c r="G2" s="9"/>
      <c r="H2" s="9"/>
      <c r="I2" s="9"/>
      <c r="J2" s="9"/>
      <c r="K2" s="9"/>
      <c r="L2" s="9"/>
    </row>
    <row r="3" spans="1:12" ht="47.25">
      <c r="A3" s="9"/>
      <c r="B3" s="9"/>
      <c r="C3" s="2" t="s">
        <v>28</v>
      </c>
      <c r="D3" s="2" t="s">
        <v>26</v>
      </c>
      <c r="E3" s="4" t="s">
        <v>27</v>
      </c>
      <c r="F3" s="9"/>
      <c r="G3" s="2" t="s">
        <v>22</v>
      </c>
      <c r="H3" s="2" t="s">
        <v>22</v>
      </c>
      <c r="I3" s="2" t="s">
        <v>19</v>
      </c>
      <c r="J3" s="2" t="s">
        <v>20</v>
      </c>
      <c r="K3" s="2" t="s">
        <v>23</v>
      </c>
      <c r="L3" s="9"/>
    </row>
    <row r="4" spans="1:12" ht="15.75">
      <c r="A4" s="5">
        <v>1</v>
      </c>
      <c r="B4" s="5">
        <v>2</v>
      </c>
      <c r="C4" s="5">
        <v>3</v>
      </c>
      <c r="D4" s="5">
        <v>4</v>
      </c>
      <c r="E4" s="6">
        <v>5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13</v>
      </c>
      <c r="L4" s="6">
        <v>14</v>
      </c>
    </row>
    <row r="5" spans="1:12" ht="15.75">
      <c r="A5" s="2">
        <v>1</v>
      </c>
      <c r="B5" s="2" t="s">
        <v>1</v>
      </c>
      <c r="C5" s="8">
        <v>12</v>
      </c>
      <c r="D5" s="2">
        <v>12</v>
      </c>
      <c r="E5" s="2">
        <f>ROUND(D5*9626.73,0)</f>
        <v>115521</v>
      </c>
      <c r="F5" s="2">
        <v>55000</v>
      </c>
      <c r="G5" s="2">
        <v>6</v>
      </c>
      <c r="H5" s="2">
        <v>2</v>
      </c>
      <c r="I5" s="2">
        <f>G5*300*12</f>
        <v>21600</v>
      </c>
      <c r="J5" s="2">
        <f>H5*100*12</f>
        <v>2400</v>
      </c>
      <c r="K5" s="2">
        <f>SUM(I5:J5)</f>
        <v>24000</v>
      </c>
      <c r="L5" s="2">
        <f>E5+F5+K5</f>
        <v>194521</v>
      </c>
    </row>
    <row r="6" spans="1:12" ht="15.75">
      <c r="A6" s="2">
        <v>2</v>
      </c>
      <c r="B6" s="2" t="s">
        <v>2</v>
      </c>
      <c r="C6" s="8">
        <v>13</v>
      </c>
      <c r="D6" s="2">
        <v>13</v>
      </c>
      <c r="E6" s="2">
        <f>ROUND(D6*9626.731,0)</f>
        <v>125148</v>
      </c>
      <c r="F6" s="2">
        <v>0</v>
      </c>
      <c r="G6" s="2">
        <v>0</v>
      </c>
      <c r="H6" s="2">
        <v>0</v>
      </c>
      <c r="I6" s="2">
        <f aca="true" t="shared" si="0" ref="I6:I18">G6*300*12</f>
        <v>0</v>
      </c>
      <c r="J6" s="2">
        <f aca="true" t="shared" si="1" ref="J6:J18">H6*100*12</f>
        <v>0</v>
      </c>
      <c r="K6" s="2">
        <f aca="true" t="shared" si="2" ref="K6:K18">SUM(I6:J6)</f>
        <v>0</v>
      </c>
      <c r="L6" s="2">
        <f aca="true" t="shared" si="3" ref="L6:L18">E6+F6+K6</f>
        <v>125148</v>
      </c>
    </row>
    <row r="7" spans="1:12" ht="15.75">
      <c r="A7" s="2">
        <v>3</v>
      </c>
      <c r="B7" s="2" t="s">
        <v>3</v>
      </c>
      <c r="C7" s="8">
        <v>8</v>
      </c>
      <c r="D7" s="2">
        <v>8</v>
      </c>
      <c r="E7" s="2">
        <f aca="true" t="shared" si="4" ref="E7:E18">ROUND(D7*9626.73,0)</f>
        <v>77014</v>
      </c>
      <c r="F7" s="2">
        <v>0</v>
      </c>
      <c r="G7" s="2">
        <v>0</v>
      </c>
      <c r="H7" s="2">
        <v>0</v>
      </c>
      <c r="I7" s="2">
        <f t="shared" si="0"/>
        <v>0</v>
      </c>
      <c r="J7" s="2">
        <f t="shared" si="1"/>
        <v>0</v>
      </c>
      <c r="K7" s="2">
        <f t="shared" si="2"/>
        <v>0</v>
      </c>
      <c r="L7" s="2">
        <f t="shared" si="3"/>
        <v>77014</v>
      </c>
    </row>
    <row r="8" spans="1:12" ht="15.75">
      <c r="A8" s="2">
        <v>4</v>
      </c>
      <c r="B8" s="2" t="s">
        <v>9</v>
      </c>
      <c r="C8" s="8">
        <v>9.5</v>
      </c>
      <c r="D8" s="2">
        <v>9.5</v>
      </c>
      <c r="E8" s="2">
        <f t="shared" si="4"/>
        <v>91454</v>
      </c>
      <c r="F8" s="2">
        <v>0</v>
      </c>
      <c r="G8" s="2">
        <v>0</v>
      </c>
      <c r="H8" s="2">
        <v>0</v>
      </c>
      <c r="I8" s="2">
        <f t="shared" si="0"/>
        <v>0</v>
      </c>
      <c r="J8" s="2">
        <f t="shared" si="1"/>
        <v>0</v>
      </c>
      <c r="K8" s="2">
        <f t="shared" si="2"/>
        <v>0</v>
      </c>
      <c r="L8" s="2">
        <f t="shared" si="3"/>
        <v>91454</v>
      </c>
    </row>
    <row r="9" spans="1:12" ht="15.75">
      <c r="A9" s="2">
        <v>5</v>
      </c>
      <c r="B9" s="2" t="s">
        <v>4</v>
      </c>
      <c r="C9" s="8">
        <v>5.5</v>
      </c>
      <c r="D9" s="2">
        <v>0</v>
      </c>
      <c r="E9" s="2">
        <f t="shared" si="4"/>
        <v>0</v>
      </c>
      <c r="F9" s="2">
        <v>0</v>
      </c>
      <c r="G9" s="2">
        <v>0</v>
      </c>
      <c r="H9" s="2">
        <v>0</v>
      </c>
      <c r="I9" s="2">
        <f t="shared" si="0"/>
        <v>0</v>
      </c>
      <c r="J9" s="2">
        <f t="shared" si="1"/>
        <v>0</v>
      </c>
      <c r="K9" s="2">
        <f t="shared" si="2"/>
        <v>0</v>
      </c>
      <c r="L9" s="2">
        <f t="shared" si="3"/>
        <v>0</v>
      </c>
    </row>
    <row r="10" spans="1:12" ht="15.75">
      <c r="A10" s="2">
        <v>6</v>
      </c>
      <c r="B10" s="2" t="s">
        <v>6</v>
      </c>
      <c r="C10" s="8">
        <v>4.5</v>
      </c>
      <c r="D10" s="2">
        <v>0</v>
      </c>
      <c r="E10" s="2">
        <f t="shared" si="4"/>
        <v>0</v>
      </c>
      <c r="F10" s="2">
        <v>0</v>
      </c>
      <c r="G10" s="2">
        <v>1</v>
      </c>
      <c r="H10" s="2">
        <v>0</v>
      </c>
      <c r="I10" s="2">
        <f t="shared" si="0"/>
        <v>3600</v>
      </c>
      <c r="J10" s="2">
        <f t="shared" si="1"/>
        <v>0</v>
      </c>
      <c r="K10" s="2">
        <f t="shared" si="2"/>
        <v>3600</v>
      </c>
      <c r="L10" s="2">
        <f t="shared" si="3"/>
        <v>3600</v>
      </c>
    </row>
    <row r="11" spans="1:12" ht="15.75">
      <c r="A11" s="2">
        <v>7</v>
      </c>
      <c r="B11" s="2" t="s">
        <v>5</v>
      </c>
      <c r="C11" s="8">
        <v>6.5</v>
      </c>
      <c r="D11" s="2">
        <v>0</v>
      </c>
      <c r="E11" s="2">
        <f t="shared" si="4"/>
        <v>0</v>
      </c>
      <c r="F11" s="2">
        <v>0</v>
      </c>
      <c r="G11" s="2">
        <v>0</v>
      </c>
      <c r="H11" s="2">
        <v>0</v>
      </c>
      <c r="I11" s="2">
        <f t="shared" si="0"/>
        <v>0</v>
      </c>
      <c r="J11" s="2">
        <f t="shared" si="1"/>
        <v>0</v>
      </c>
      <c r="K11" s="2">
        <f t="shared" si="2"/>
        <v>0</v>
      </c>
      <c r="L11" s="2">
        <f t="shared" si="3"/>
        <v>0</v>
      </c>
    </row>
    <row r="12" spans="1:12" ht="15.75">
      <c r="A12" s="2">
        <v>8</v>
      </c>
      <c r="B12" s="2" t="s">
        <v>14</v>
      </c>
      <c r="C12" s="8">
        <v>4</v>
      </c>
      <c r="D12" s="2">
        <v>0</v>
      </c>
      <c r="E12" s="2">
        <f t="shared" si="4"/>
        <v>0</v>
      </c>
      <c r="F12" s="2">
        <v>0</v>
      </c>
      <c r="G12" s="2">
        <v>0</v>
      </c>
      <c r="H12" s="2">
        <v>0</v>
      </c>
      <c r="I12" s="2">
        <f t="shared" si="0"/>
        <v>0</v>
      </c>
      <c r="J12" s="2">
        <f t="shared" si="1"/>
        <v>0</v>
      </c>
      <c r="K12" s="2">
        <f t="shared" si="2"/>
        <v>0</v>
      </c>
      <c r="L12" s="2">
        <f t="shared" si="3"/>
        <v>0</v>
      </c>
    </row>
    <row r="13" spans="1:12" ht="15.75">
      <c r="A13" s="2">
        <v>9</v>
      </c>
      <c r="B13" s="2" t="s">
        <v>13</v>
      </c>
      <c r="C13" s="8">
        <v>7.5</v>
      </c>
      <c r="D13" s="2">
        <v>7.5</v>
      </c>
      <c r="E13" s="2">
        <f t="shared" si="4"/>
        <v>72200</v>
      </c>
      <c r="F13" s="2">
        <v>0</v>
      </c>
      <c r="G13" s="2">
        <v>0</v>
      </c>
      <c r="H13" s="2">
        <v>0</v>
      </c>
      <c r="I13" s="2">
        <f t="shared" si="0"/>
        <v>0</v>
      </c>
      <c r="J13" s="2">
        <f t="shared" si="1"/>
        <v>0</v>
      </c>
      <c r="K13" s="2">
        <f t="shared" si="2"/>
        <v>0</v>
      </c>
      <c r="L13" s="2">
        <f t="shared" si="3"/>
        <v>72200</v>
      </c>
    </row>
    <row r="14" spans="1:12" ht="15.75">
      <c r="A14" s="2">
        <v>10</v>
      </c>
      <c r="B14" s="2" t="s">
        <v>10</v>
      </c>
      <c r="C14" s="8">
        <v>12</v>
      </c>
      <c r="D14" s="2">
        <v>12</v>
      </c>
      <c r="E14" s="2">
        <f t="shared" si="4"/>
        <v>115521</v>
      </c>
      <c r="F14" s="2">
        <v>0</v>
      </c>
      <c r="G14" s="2">
        <v>0</v>
      </c>
      <c r="H14" s="2">
        <v>0</v>
      </c>
      <c r="I14" s="2">
        <f t="shared" si="0"/>
        <v>0</v>
      </c>
      <c r="J14" s="2">
        <f t="shared" si="1"/>
        <v>0</v>
      </c>
      <c r="K14" s="2">
        <f t="shared" si="2"/>
        <v>0</v>
      </c>
      <c r="L14" s="2">
        <f t="shared" si="3"/>
        <v>115521</v>
      </c>
    </row>
    <row r="15" spans="1:12" ht="15" customHeight="1">
      <c r="A15" s="2">
        <v>11</v>
      </c>
      <c r="B15" s="2" t="s">
        <v>8</v>
      </c>
      <c r="C15" s="8">
        <v>6</v>
      </c>
      <c r="D15" s="2">
        <v>0</v>
      </c>
      <c r="E15" s="2">
        <f t="shared" si="4"/>
        <v>0</v>
      </c>
      <c r="F15" s="2">
        <v>0</v>
      </c>
      <c r="G15" s="2">
        <v>0</v>
      </c>
      <c r="H15" s="2">
        <v>0</v>
      </c>
      <c r="I15" s="2">
        <f t="shared" si="0"/>
        <v>0</v>
      </c>
      <c r="J15" s="2">
        <f t="shared" si="1"/>
        <v>0</v>
      </c>
      <c r="K15" s="2">
        <f t="shared" si="2"/>
        <v>0</v>
      </c>
      <c r="L15" s="2">
        <f t="shared" si="3"/>
        <v>0</v>
      </c>
    </row>
    <row r="16" spans="1:12" ht="17.25" customHeight="1">
      <c r="A16" s="2">
        <v>12</v>
      </c>
      <c r="B16" s="2" t="s">
        <v>12</v>
      </c>
      <c r="C16" s="8">
        <v>13</v>
      </c>
      <c r="D16" s="2">
        <v>13</v>
      </c>
      <c r="E16" s="2">
        <f t="shared" si="4"/>
        <v>125147</v>
      </c>
      <c r="F16" s="2">
        <v>20000</v>
      </c>
      <c r="G16" s="2">
        <v>2</v>
      </c>
      <c r="H16" s="2">
        <v>2</v>
      </c>
      <c r="I16" s="2">
        <f t="shared" si="0"/>
        <v>7200</v>
      </c>
      <c r="J16" s="2">
        <f t="shared" si="1"/>
        <v>2400</v>
      </c>
      <c r="K16" s="2">
        <f t="shared" si="2"/>
        <v>9600</v>
      </c>
      <c r="L16" s="2">
        <f t="shared" si="3"/>
        <v>154747</v>
      </c>
    </row>
    <row r="17" spans="1:12" ht="15.75">
      <c r="A17" s="2">
        <v>13</v>
      </c>
      <c r="B17" s="2" t="s">
        <v>11</v>
      </c>
      <c r="C17" s="8">
        <v>10.5</v>
      </c>
      <c r="D17" s="2">
        <v>10.5</v>
      </c>
      <c r="E17" s="2">
        <f t="shared" si="4"/>
        <v>101081</v>
      </c>
      <c r="F17" s="2">
        <v>0</v>
      </c>
      <c r="G17" s="2">
        <v>0</v>
      </c>
      <c r="H17" s="2">
        <v>0</v>
      </c>
      <c r="I17" s="2">
        <f t="shared" si="0"/>
        <v>0</v>
      </c>
      <c r="J17" s="2">
        <f t="shared" si="1"/>
        <v>0</v>
      </c>
      <c r="K17" s="2">
        <f t="shared" si="2"/>
        <v>0</v>
      </c>
      <c r="L17" s="2">
        <f t="shared" si="3"/>
        <v>101081</v>
      </c>
    </row>
    <row r="18" spans="1:12" ht="15.75">
      <c r="A18" s="2">
        <v>14</v>
      </c>
      <c r="B18" s="2" t="s">
        <v>7</v>
      </c>
      <c r="C18" s="8">
        <v>8</v>
      </c>
      <c r="D18" s="2">
        <v>8</v>
      </c>
      <c r="E18" s="2">
        <f t="shared" si="4"/>
        <v>77014</v>
      </c>
      <c r="F18" s="2">
        <v>0</v>
      </c>
      <c r="G18" s="2">
        <v>0</v>
      </c>
      <c r="H18" s="2">
        <v>0</v>
      </c>
      <c r="I18" s="2">
        <f t="shared" si="0"/>
        <v>0</v>
      </c>
      <c r="J18" s="2">
        <f t="shared" si="1"/>
        <v>0</v>
      </c>
      <c r="K18" s="2">
        <f t="shared" si="2"/>
        <v>0</v>
      </c>
      <c r="L18" s="2">
        <f t="shared" si="3"/>
        <v>77014</v>
      </c>
    </row>
    <row r="19" spans="1:12" ht="15.75">
      <c r="A19" s="2"/>
      <c r="B19" s="3" t="s">
        <v>15</v>
      </c>
      <c r="C19" s="2">
        <f aca="true" t="shared" si="5" ref="C19:L19">SUM(C5:C18)</f>
        <v>120</v>
      </c>
      <c r="D19" s="2">
        <f t="shared" si="5"/>
        <v>93.5</v>
      </c>
      <c r="E19" s="2">
        <f>SUM(E5:E18)</f>
        <v>900100</v>
      </c>
      <c r="F19" s="2">
        <f t="shared" si="5"/>
        <v>75000</v>
      </c>
      <c r="G19" s="2">
        <f t="shared" si="5"/>
        <v>9</v>
      </c>
      <c r="H19" s="2">
        <f t="shared" si="5"/>
        <v>4</v>
      </c>
      <c r="I19" s="2">
        <f t="shared" si="5"/>
        <v>32400</v>
      </c>
      <c r="J19" s="2">
        <f t="shared" si="5"/>
        <v>4800</v>
      </c>
      <c r="K19" s="2">
        <f t="shared" si="5"/>
        <v>37200</v>
      </c>
      <c r="L19" s="2">
        <f t="shared" si="5"/>
        <v>1012300</v>
      </c>
    </row>
  </sheetData>
  <sheetProtection/>
  <mergeCells count="7">
    <mergeCell ref="L1:L3"/>
    <mergeCell ref="A1:A3"/>
    <mergeCell ref="B1:B3"/>
    <mergeCell ref="C2:D2"/>
    <mergeCell ref="C1:E1"/>
    <mergeCell ref="F1:F3"/>
    <mergeCell ref="G1:K2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Директор</cp:lastModifiedBy>
  <cp:lastPrinted>2016-01-21T07:05:26Z</cp:lastPrinted>
  <dcterms:created xsi:type="dcterms:W3CDTF">2016-01-21T06:15:00Z</dcterms:created>
  <dcterms:modified xsi:type="dcterms:W3CDTF">2016-01-23T05:43:56Z</dcterms:modified>
  <cp:category/>
  <cp:version/>
  <cp:contentType/>
  <cp:contentStatus/>
</cp:coreProperties>
</file>